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2260" windowHeight="12645"/>
  </bookViews>
  <sheets>
    <sheet name="Jan 2023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6" i="7" l="1"/>
  <c r="L36" i="7"/>
  <c r="L6" i="7" l="1"/>
  <c r="L7" i="7"/>
  <c r="L8" i="7"/>
  <c r="L9" i="7"/>
  <c r="L10" i="7"/>
  <c r="L11" i="7"/>
  <c r="L12" i="7"/>
  <c r="L13" i="7"/>
  <c r="L14" i="7"/>
  <c r="L15" i="7"/>
  <c r="L16" i="7"/>
  <c r="L17" i="7"/>
  <c r="L18" i="7"/>
  <c r="L19" i="7"/>
  <c r="L20" i="7"/>
  <c r="L21" i="7"/>
  <c r="L22" i="7"/>
  <c r="L23" i="7"/>
  <c r="L24" i="7"/>
  <c r="L25" i="7"/>
  <c r="L26" i="7"/>
  <c r="L27" i="7"/>
  <c r="L28" i="7"/>
  <c r="L29" i="7"/>
  <c r="L30" i="7"/>
  <c r="L31" i="7"/>
  <c r="L32" i="7"/>
  <c r="L33" i="7"/>
  <c r="L34" i="7"/>
  <c r="L5" i="7"/>
  <c r="E36" i="7" l="1"/>
  <c r="M21" i="7" l="1"/>
  <c r="M14" i="7" l="1"/>
  <c r="M7" i="7" l="1"/>
  <c r="K36" i="7" l="1"/>
  <c r="J36" i="7"/>
  <c r="I36" i="7"/>
  <c r="H36" i="7"/>
  <c r="G36" i="7"/>
  <c r="F36" i="7"/>
  <c r="D36" i="7"/>
  <c r="C36" i="7"/>
  <c r="B36" i="7"/>
  <c r="M35" i="7"/>
  <c r="L35" i="7"/>
  <c r="M34" i="7"/>
  <c r="M33" i="7"/>
  <c r="M32" i="7"/>
  <c r="M31" i="7"/>
  <c r="M30" i="7"/>
  <c r="M29" i="7"/>
  <c r="M28" i="7"/>
  <c r="M27" i="7"/>
  <c r="M26" i="7"/>
  <c r="M25" i="7"/>
  <c r="M24" i="7"/>
  <c r="M23" i="7"/>
  <c r="M20" i="7"/>
  <c r="M19" i="7"/>
  <c r="M18" i="7"/>
  <c r="M17" i="7"/>
  <c r="M16" i="7"/>
  <c r="M15" i="7"/>
  <c r="M13" i="7"/>
  <c r="M12" i="7"/>
  <c r="M11" i="7"/>
  <c r="M10" i="7"/>
  <c r="M9" i="7"/>
  <c r="M8" i="7"/>
  <c r="M6" i="7"/>
  <c r="M5" i="7"/>
</calcChain>
</file>

<file path=xl/comments1.xml><?xml version="1.0" encoding="utf-8"?>
<comments xmlns="http://schemas.openxmlformats.org/spreadsheetml/2006/main">
  <authors>
    <author>Author</author>
  </authors>
  <commentList>
    <comment ref="M8" authorId="0" shape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<sst xmlns="http://schemas.openxmlformats.org/spreadsheetml/2006/main" count="20" uniqueCount="13">
  <si>
    <t xml:space="preserve">Date </t>
  </si>
  <si>
    <t>Yellow- Incineration(AnatomicalWaste &amp; Soiled Waste</t>
  </si>
  <si>
    <t xml:space="preserve">Red Autoclave  (Infected Plastic Waste) </t>
  </si>
  <si>
    <t xml:space="preserve">Blue  Autoclave  ( Glass- Bottles) </t>
  </si>
  <si>
    <t>Yellow Cytotoxic- Incineration             ( Cytotoxic Contaminated Items)</t>
  </si>
  <si>
    <t>White- Sharp</t>
  </si>
  <si>
    <t>Total Bags</t>
  </si>
  <si>
    <t>Total Weight</t>
  </si>
  <si>
    <t>No. of Bags</t>
  </si>
  <si>
    <t xml:space="preserve">Weight (in KG's) </t>
  </si>
  <si>
    <t xml:space="preserve">Weight in KG's </t>
  </si>
  <si>
    <t>Total</t>
  </si>
  <si>
    <t>Bio Medical Waste Record for the month of -Jan-23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</si>
</sst>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00"/>
  </numFmts>
  <fonts count="15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indexed="0"/>
      <name val="Calibri"/>
      <family val="2"/>
    </font>
    <font>
      <b/>
      <sz val="10"/>
      <color indexed="0"/>
      <name val="Times New Roman"/>
      <family val="1"/>
    </font>
    <font>
      <sz val="8"/>
      <color rgb="FF000000"/>
      <name val="Arial MT"/>
      <family val="2"/>
    </font>
    <font>
      <sz val="10"/>
      <name val="Arial"/>
      <family val="2"/>
    </font>
    <font>
      <b/>
      <sz val="11"/>
      <color indexed="8"/>
      <name val="Calibri"/>
      <family val="2"/>
      <charset val="134"/>
    </font>
    <font>
      <sz val="10"/>
      <color indexed="8"/>
      <name val="Arial"/>
      <family val="2"/>
    </font>
    <font>
      <sz val="8"/>
      <color rgb="FF000000"/>
      <name val="Arial"/>
      <family val="2"/>
    </font>
    <font>
      <sz val="10"/>
      <color rgb="FF000000"/>
      <name val="Times New Roman"/>
      <family val="1"/>
    </font>
    <font>
      <b/>
      <sz val="10"/>
      <color indexed="0"/>
      <name val="Calibri"/>
      <family val="2"/>
    </font>
    <font>
      <b/>
      <sz val="10"/>
      <name val="Times New Roman"/>
      <family val="1"/>
    </font>
    <font>
      <b/>
      <sz val="10"/>
      <name val="Calibri"/>
      <family val="2"/>
    </font>
    <font>
      <sz val="10"/>
      <color theme="1"/>
      <name val="Arial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0" fontId="9" fillId="0" borderId="0"/>
  </cellStyleXfs>
  <cellXfs count="75">
    <xf numFmtId="0" fontId="0" fillId="0" borderId="0" xfId="0"/>
    <xf numFmtId="0" fontId="1" fillId="0" borderId="1" xfId="0" applyFont="1" applyBorder="1" applyAlignment="1">
      <alignment vertical="center"/>
    </xf>
    <xf numFmtId="16" fontId="3" fillId="0" borderId="4" xfId="0" applyNumberFormat="1" applyFont="1" applyFill="1" applyBorder="1" applyAlignment="1">
      <alignment horizontal="center" vertical="center"/>
    </xf>
    <xf numFmtId="1" fontId="4" fillId="2" borderId="7" xfId="0" applyNumberFormat="1" applyFont="1" applyFill="1" applyBorder="1" applyAlignment="1">
      <alignment horizontal="center" vertical="top" shrinkToFit="1"/>
    </xf>
    <xf numFmtId="1" fontId="4" fillId="3" borderId="7" xfId="0" applyNumberFormat="1" applyFont="1" applyFill="1" applyBorder="1" applyAlignment="1">
      <alignment horizontal="center" vertical="top" shrinkToFit="1"/>
    </xf>
    <xf numFmtId="2" fontId="5" fillId="2" borderId="5" xfId="1" applyNumberFormat="1" applyFont="1" applyFill="1" applyBorder="1" applyAlignment="1" applyProtection="1">
      <alignment horizontal="center" vertical="top"/>
      <protection locked="0"/>
    </xf>
    <xf numFmtId="1" fontId="4" fillId="0" borderId="7" xfId="0" applyNumberFormat="1" applyFont="1" applyFill="1" applyBorder="1" applyAlignment="1">
      <alignment horizontal="center" vertical="top" shrinkToFit="1"/>
    </xf>
    <xf numFmtId="0" fontId="6" fillId="5" borderId="8" xfId="0" applyFont="1" applyFill="1" applyBorder="1" applyAlignment="1" applyProtection="1">
      <alignment horizontal="center"/>
      <protection hidden="1"/>
    </xf>
    <xf numFmtId="1" fontId="4" fillId="4" borderId="7" xfId="0" applyNumberFormat="1" applyFont="1" applyFill="1" applyBorder="1" applyAlignment="1">
      <alignment horizontal="center" vertical="top" shrinkToFit="1"/>
    </xf>
    <xf numFmtId="0" fontId="0" fillId="0" borderId="10" xfId="0" applyFill="1" applyBorder="1"/>
    <xf numFmtId="2" fontId="5" fillId="2" borderId="11" xfId="2" applyNumberFormat="1" applyFont="1" applyFill="1" applyBorder="1" applyAlignment="1" applyProtection="1">
      <alignment horizontal="center" vertical="top" wrapText="1" readingOrder="1"/>
      <protection locked="0"/>
    </xf>
    <xf numFmtId="1" fontId="8" fillId="0" borderId="11" xfId="0" applyNumberFormat="1" applyFont="1" applyFill="1" applyBorder="1" applyAlignment="1" applyProtection="1">
      <alignment horizontal="center" vertical="top" wrapText="1" readingOrder="1"/>
      <protection locked="0"/>
    </xf>
    <xf numFmtId="1" fontId="8" fillId="4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10" fillId="0" borderId="5" xfId="0" applyFont="1" applyFill="1" applyBorder="1" applyAlignment="1">
      <alignment horizontal="center"/>
    </xf>
    <xf numFmtId="1" fontId="4" fillId="2" borderId="5" xfId="3" applyNumberFormat="1" applyFont="1" applyFill="1" applyBorder="1" applyAlignment="1">
      <alignment horizontal="center" vertical="top" shrinkToFit="1"/>
    </xf>
    <xf numFmtId="1" fontId="4" fillId="3" borderId="5" xfId="3" applyNumberFormat="1" applyFont="1" applyFill="1" applyBorder="1" applyAlignment="1">
      <alignment horizontal="center" vertical="top" shrinkToFit="1"/>
    </xf>
    <xf numFmtId="0" fontId="9" fillId="4" borderId="5" xfId="3" applyFill="1" applyBorder="1" applyAlignment="1">
      <alignment horizontal="center" wrapText="1"/>
    </xf>
    <xf numFmtId="2" fontId="4" fillId="4" borderId="5" xfId="3" applyNumberFormat="1" applyFont="1" applyFill="1" applyBorder="1" applyAlignment="1">
      <alignment horizontal="center" vertical="top" shrinkToFit="1"/>
    </xf>
    <xf numFmtId="0" fontId="13" fillId="2" borderId="5" xfId="0" applyFont="1" applyFill="1" applyBorder="1" applyAlignment="1">
      <alignment horizontal="center" vertical="center"/>
    </xf>
    <xf numFmtId="1" fontId="4" fillId="0" borderId="5" xfId="3" applyNumberFormat="1" applyFont="1" applyFill="1" applyBorder="1" applyAlignment="1">
      <alignment horizontal="center" vertical="top" shrinkToFit="1"/>
    </xf>
    <xf numFmtId="2" fontId="4" fillId="0" borderId="5" xfId="3" applyNumberFormat="1" applyFont="1" applyFill="1" applyBorder="1" applyAlignment="1">
      <alignment horizontal="center" vertical="top" shrinkToFit="1"/>
    </xf>
    <xf numFmtId="0" fontId="6" fillId="5" borderId="5" xfId="0" applyFont="1" applyFill="1" applyBorder="1" applyAlignment="1" applyProtection="1">
      <alignment horizontal="center"/>
      <protection hidden="1"/>
    </xf>
    <xf numFmtId="0" fontId="8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" fontId="4" fillId="2" borderId="14" xfId="3" applyNumberFormat="1" applyFont="1" applyFill="1" applyBorder="1" applyAlignment="1">
      <alignment horizontal="center" vertical="top" shrinkToFit="1"/>
    </xf>
    <xf numFmtId="1" fontId="4" fillId="3" borderId="14" xfId="3" applyNumberFormat="1" applyFont="1" applyFill="1" applyBorder="1" applyAlignment="1">
      <alignment horizontal="center" vertical="top" shrinkToFit="1"/>
    </xf>
    <xf numFmtId="0" fontId="9" fillId="4" borderId="14" xfId="3" applyFill="1" applyBorder="1" applyAlignment="1">
      <alignment horizontal="center" wrapText="1"/>
    </xf>
    <xf numFmtId="2" fontId="4" fillId="4" borderId="14" xfId="3" applyNumberFormat="1" applyFont="1" applyFill="1" applyBorder="1" applyAlignment="1">
      <alignment horizontal="center" vertical="top" shrinkToFit="1"/>
    </xf>
    <xf numFmtId="1" fontId="4" fillId="0" borderId="14" xfId="3" applyNumberFormat="1" applyFont="1" applyFill="1" applyBorder="1" applyAlignment="1">
      <alignment horizontal="center" vertical="top" shrinkToFit="1"/>
    </xf>
    <xf numFmtId="1" fontId="4" fillId="4" borderId="5" xfId="3" applyNumberFormat="1" applyFont="1" applyFill="1" applyBorder="1" applyAlignment="1">
      <alignment horizontal="center" vertical="top" shrinkToFit="1"/>
    </xf>
    <xf numFmtId="1" fontId="5" fillId="2" borderId="11" xfId="0" applyNumberFormat="1" applyFont="1" applyFill="1" applyBorder="1" applyAlignment="1" applyProtection="1">
      <alignment horizontal="center" vertical="top" wrapText="1" readingOrder="1"/>
      <protection locked="0"/>
    </xf>
    <xf numFmtId="1" fontId="7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12" fillId="0" borderId="5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vertical="center"/>
    </xf>
    <xf numFmtId="0" fontId="6" fillId="6" borderId="5" xfId="0" applyFont="1" applyFill="1" applyBorder="1" applyAlignment="1" applyProtection="1">
      <alignment horizontal="center"/>
      <protection hidden="1"/>
    </xf>
    <xf numFmtId="165" fontId="4" fillId="2" borderId="5" xfId="3" applyNumberFormat="1" applyFont="1" applyFill="1" applyBorder="1" applyAlignment="1">
      <alignment horizontal="center" vertical="top" wrapText="1" shrinkToFit="1"/>
    </xf>
    <xf numFmtId="165" fontId="4" fillId="3" borderId="5" xfId="3" applyNumberFormat="1" applyFont="1" applyFill="1" applyBorder="1" applyAlignment="1">
      <alignment horizontal="center" vertical="top" shrinkToFit="1"/>
    </xf>
    <xf numFmtId="165" fontId="4" fillId="0" borderId="5" xfId="3" applyNumberFormat="1" applyFont="1" applyFill="1" applyBorder="1" applyAlignment="1">
      <alignment horizontal="center" vertical="top" shrinkToFit="1"/>
    </xf>
    <xf numFmtId="165" fontId="6" fillId="6" borderId="5" xfId="0" applyNumberFormat="1" applyFont="1" applyFill="1" applyBorder="1" applyAlignment="1" applyProtection="1">
      <alignment horizontal="center"/>
      <protection hidden="1"/>
    </xf>
    <xf numFmtId="165" fontId="8" fillId="2" borderId="5" xfId="0" applyNumberFormat="1" applyFont="1" applyFill="1" applyBorder="1" applyAlignment="1">
      <alignment horizontal="center" vertical="center" wrapText="1"/>
    </xf>
    <xf numFmtId="165" fontId="8" fillId="0" borderId="5" xfId="0" applyNumberFormat="1" applyFont="1" applyFill="1" applyBorder="1" applyAlignment="1">
      <alignment horizontal="center" vertical="center"/>
    </xf>
    <xf numFmtId="165" fontId="4" fillId="4" borderId="5" xfId="3" applyNumberFormat="1" applyFont="1" applyFill="1" applyBorder="1" applyAlignment="1">
      <alignment horizontal="center" vertical="top" shrinkToFit="1"/>
    </xf>
    <xf numFmtId="165" fontId="6" fillId="5" borderId="5" xfId="0" applyNumberFormat="1" applyFont="1" applyFill="1" applyBorder="1" applyAlignment="1" applyProtection="1">
      <alignment horizontal="center"/>
      <protection hidden="1"/>
    </xf>
    <xf numFmtId="165" fontId="4" fillId="3" borderId="14" xfId="3" applyNumberFormat="1" applyFont="1" applyFill="1" applyBorder="1" applyAlignment="1">
      <alignment horizontal="center" vertical="top" shrinkToFit="1"/>
    </xf>
    <xf numFmtId="165" fontId="4" fillId="2" borderId="14" xfId="3" applyNumberFormat="1" applyFont="1" applyFill="1" applyBorder="1" applyAlignment="1">
      <alignment horizontal="center" vertical="top" wrapText="1" shrinkToFit="1"/>
    </xf>
    <xf numFmtId="165" fontId="4" fillId="0" borderId="14" xfId="3" applyNumberFormat="1" applyFont="1" applyFill="1" applyBorder="1" applyAlignment="1">
      <alignment horizontal="center" vertical="top" shrinkToFit="1"/>
    </xf>
    <xf numFmtId="165" fontId="6" fillId="5" borderId="9" xfId="0" applyNumberFormat="1" applyFont="1" applyFill="1" applyBorder="1" applyAlignment="1" applyProtection="1">
      <alignment horizontal="center"/>
      <protection hidden="1"/>
    </xf>
    <xf numFmtId="165" fontId="4" fillId="2" borderId="7" xfId="0" applyNumberFormat="1" applyFont="1" applyFill="1" applyBorder="1" applyAlignment="1">
      <alignment horizontal="center" vertical="top" shrinkToFit="1"/>
    </xf>
    <xf numFmtId="165" fontId="4" fillId="3" borderId="7" xfId="0" applyNumberFormat="1" applyFont="1" applyFill="1" applyBorder="1" applyAlignment="1">
      <alignment horizontal="center" vertical="top" shrinkToFit="1"/>
    </xf>
    <xf numFmtId="165" fontId="4" fillId="4" borderId="7" xfId="0" applyNumberFormat="1" applyFont="1" applyFill="1" applyBorder="1" applyAlignment="1">
      <alignment horizontal="center" vertical="top" shrinkToFit="1"/>
    </xf>
    <xf numFmtId="165" fontId="4" fillId="0" borderId="7" xfId="0" applyNumberFormat="1" applyFont="1" applyFill="1" applyBorder="1" applyAlignment="1">
      <alignment horizontal="center" vertical="top" shrinkToFit="1"/>
    </xf>
    <xf numFmtId="165" fontId="4" fillId="0" borderId="13" xfId="0" applyNumberFormat="1" applyFont="1" applyFill="1" applyBorder="1" applyAlignment="1">
      <alignment horizontal="center" vertical="top" shrinkToFit="1"/>
    </xf>
    <xf numFmtId="165" fontId="5" fillId="2" borderId="11" xfId="0" applyNumberFormat="1" applyFont="1" applyFill="1" applyBorder="1" applyAlignment="1" applyProtection="1">
      <alignment horizontal="center" vertical="top" wrapText="1" readingOrder="1"/>
      <protection locked="0"/>
    </xf>
    <xf numFmtId="165" fontId="7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165" fontId="8" fillId="4" borderId="11" xfId="0" applyNumberFormat="1" applyFont="1" applyFill="1" applyBorder="1" applyAlignment="1" applyProtection="1">
      <alignment horizontal="center" vertical="top" wrapText="1" readingOrder="1"/>
      <protection locked="0"/>
    </xf>
    <xf numFmtId="165" fontId="5" fillId="2" borderId="11" xfId="2" applyNumberFormat="1" applyFont="1" applyFill="1" applyBorder="1" applyAlignment="1" applyProtection="1">
      <alignment horizontal="center" vertical="top" wrapText="1" readingOrder="1"/>
      <protection locked="0"/>
    </xf>
    <xf numFmtId="165" fontId="8" fillId="0" borderId="11" xfId="0" applyNumberFormat="1" applyFont="1" applyFill="1" applyBorder="1" applyAlignment="1" applyProtection="1">
      <alignment horizontal="center" vertical="top" wrapText="1" readingOrder="1"/>
      <protection locked="0"/>
    </xf>
    <xf numFmtId="165" fontId="6" fillId="0" borderId="12" xfId="0" applyNumberFormat="1" applyFont="1" applyFill="1" applyBorder="1" applyAlignment="1" applyProtection="1">
      <alignment horizontal="center" readingOrder="1"/>
      <protection hidden="1"/>
    </xf>
    <xf numFmtId="1" fontId="13" fillId="2" borderId="5" xfId="0" applyNumberFormat="1" applyFont="1" applyFill="1" applyBorder="1" applyAlignment="1">
      <alignment horizontal="center" vertical="center"/>
    </xf>
    <xf numFmtId="1" fontId="5" fillId="2" borderId="5" xfId="1" applyNumberFormat="1" applyFont="1" applyFill="1" applyBorder="1" applyAlignment="1" applyProtection="1">
      <alignment horizontal="center" vertical="top"/>
      <protection locked="0"/>
    </xf>
    <xf numFmtId="165" fontId="8" fillId="3" borderId="5" xfId="0" applyNumberFormat="1" applyFont="1" applyFill="1" applyBorder="1" applyAlignment="1">
      <alignment horizontal="center" vertical="center"/>
    </xf>
    <xf numFmtId="1" fontId="6" fillId="6" borderId="5" xfId="0" applyNumberFormat="1" applyFont="1" applyFill="1" applyBorder="1" applyAlignment="1" applyProtection="1">
      <alignment horizontal="center"/>
      <protection hidden="1"/>
    </xf>
    <xf numFmtId="1" fontId="6" fillId="0" borderId="11" xfId="0" applyNumberFormat="1" applyFont="1" applyFill="1" applyBorder="1" applyAlignment="1" applyProtection="1">
      <alignment horizontal="center" readingOrder="1"/>
      <protection hidden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vertical="center"/>
    </xf>
    <xf numFmtId="0" fontId="10" fillId="0" borderId="5" xfId="0" applyFont="1" applyFill="1" applyBorder="1" applyAlignment="1">
      <alignment horizontal="center" wrapText="1"/>
    </xf>
    <xf numFmtId="0" fontId="11" fillId="0" borderId="5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vertical="center"/>
    </xf>
  </cellXfs>
  <cellStyles count="4">
    <cellStyle name="Normal" xfId="0" builtinId="0"/>
    <cellStyle name="Normal 2" xfId="3"/>
    <cellStyle name="Normal 2 5" xfId="1"/>
    <cellStyle name="Normal 2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36"/>
  <sheetViews>
    <sheetView tabSelected="1" topLeftCell="A13" zoomScale="90" zoomScaleNormal="90" workbookViewId="0">
      <selection activeCell="P27" sqref="P27"/>
    </sheetView>
  </sheetViews>
  <sheetFormatPr defaultRowHeight="15"/>
  <cols>
    <col min="2" max="2" width="9.5703125" bestFit="1" customWidth="1"/>
    <col min="3" max="3" width="14" bestFit="1" customWidth="1"/>
    <col min="4" max="4" width="9.5703125" bestFit="1" customWidth="1"/>
    <col min="5" max="5" width="14" bestFit="1" customWidth="1"/>
    <col min="6" max="6" width="9.5703125" bestFit="1" customWidth="1"/>
    <col min="7" max="7" width="14" bestFit="1" customWidth="1"/>
    <col min="8" max="8" width="9.5703125" bestFit="1" customWidth="1"/>
    <col min="9" max="9" width="14" bestFit="1" customWidth="1"/>
    <col min="10" max="10" width="9.5703125" bestFit="1" customWidth="1"/>
    <col min="11" max="11" width="12.7109375" bestFit="1" customWidth="1"/>
    <col min="13" max="13" width="11.42578125" customWidth="1"/>
  </cols>
  <sheetData>
    <row r="1" spans="1:13">
      <c r="A1" s="1"/>
      <c r="B1" s="67" t="s">
        <v>12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8"/>
    </row>
    <row r="2" spans="1:13" ht="42.75" customHeight="1">
      <c r="A2" s="69" t="s">
        <v>0</v>
      </c>
      <c r="B2" s="71" t="s">
        <v>1</v>
      </c>
      <c r="C2" s="72"/>
      <c r="D2" s="71" t="s">
        <v>2</v>
      </c>
      <c r="E2" s="72"/>
      <c r="F2" s="71" t="s">
        <v>3</v>
      </c>
      <c r="G2" s="72"/>
      <c r="H2" s="71" t="s">
        <v>4</v>
      </c>
      <c r="I2" s="72"/>
      <c r="J2" s="71" t="s">
        <v>5</v>
      </c>
      <c r="K2" s="72"/>
      <c r="L2" s="71" t="s">
        <v>6</v>
      </c>
      <c r="M2" s="73" t="s">
        <v>7</v>
      </c>
    </row>
    <row r="3" spans="1:13">
      <c r="A3" s="70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4"/>
    </row>
    <row r="4" spans="1:13">
      <c r="A4" s="70"/>
      <c r="B4" s="36" t="s">
        <v>8</v>
      </c>
      <c r="C4" s="36" t="s">
        <v>9</v>
      </c>
      <c r="D4" s="13" t="s">
        <v>8</v>
      </c>
      <c r="E4" s="13" t="s">
        <v>9</v>
      </c>
      <c r="F4" s="13" t="s">
        <v>8</v>
      </c>
      <c r="G4" s="13" t="s">
        <v>9</v>
      </c>
      <c r="H4" s="13" t="s">
        <v>8</v>
      </c>
      <c r="I4" s="13" t="s">
        <v>9</v>
      </c>
      <c r="J4" s="13" t="s">
        <v>8</v>
      </c>
      <c r="K4" s="13" t="s">
        <v>10</v>
      </c>
      <c r="L4" s="72"/>
      <c r="M4" s="74"/>
    </row>
    <row r="5" spans="1:13">
      <c r="A5" s="2">
        <v>44927</v>
      </c>
      <c r="B5" s="14">
        <v>2</v>
      </c>
      <c r="C5" s="39">
        <v>1.55</v>
      </c>
      <c r="D5" s="15">
        <v>3</v>
      </c>
      <c r="E5" s="40">
        <v>8.18</v>
      </c>
      <c r="F5" s="16">
        <v>1</v>
      </c>
      <c r="G5" s="45">
        <v>3.1850000000000001</v>
      </c>
      <c r="H5" s="18">
        <v>0</v>
      </c>
      <c r="I5" s="18">
        <v>0</v>
      </c>
      <c r="J5" s="19">
        <v>0</v>
      </c>
      <c r="K5" s="20">
        <v>0</v>
      </c>
      <c r="L5" s="65">
        <f>B5+D5+F5+H5+J5</f>
        <v>6</v>
      </c>
      <c r="M5" s="42">
        <f>C5+E5+G5+I5+K5</f>
        <v>12.915000000000001</v>
      </c>
    </row>
    <row r="6" spans="1:13">
      <c r="A6" s="2">
        <v>44928</v>
      </c>
      <c r="B6" s="22">
        <v>2</v>
      </c>
      <c r="C6" s="43">
        <v>1.19</v>
      </c>
      <c r="D6" s="24">
        <v>2</v>
      </c>
      <c r="E6" s="64">
        <v>2.72</v>
      </c>
      <c r="F6" s="25">
        <v>1</v>
      </c>
      <c r="G6" s="26">
        <v>0.375</v>
      </c>
      <c r="H6" s="18">
        <v>0</v>
      </c>
      <c r="I6" s="18">
        <v>0</v>
      </c>
      <c r="J6" s="37">
        <v>1</v>
      </c>
      <c r="K6" s="37">
        <v>0.44500000000000001</v>
      </c>
      <c r="L6" s="38">
        <f t="shared" ref="L6:M35" si="0">B6+D6+F6+H6+J6</f>
        <v>6</v>
      </c>
      <c r="M6" s="42">
        <f t="shared" si="0"/>
        <v>4.7300000000000004</v>
      </c>
    </row>
    <row r="7" spans="1:13">
      <c r="A7" s="2">
        <v>44929</v>
      </c>
      <c r="B7" s="14">
        <v>3</v>
      </c>
      <c r="C7" s="39">
        <v>2.87</v>
      </c>
      <c r="D7" s="15">
        <v>4</v>
      </c>
      <c r="E7" s="40">
        <v>4.3899999999999997</v>
      </c>
      <c r="F7" s="16">
        <v>1</v>
      </c>
      <c r="G7" s="45">
        <v>4.07</v>
      </c>
      <c r="H7" s="18">
        <v>0</v>
      </c>
      <c r="I7" s="18">
        <v>0</v>
      </c>
      <c r="J7" s="19">
        <v>1</v>
      </c>
      <c r="K7" s="41">
        <v>2.39</v>
      </c>
      <c r="L7" s="38">
        <f t="shared" si="0"/>
        <v>9</v>
      </c>
      <c r="M7" s="42">
        <f t="shared" si="0"/>
        <v>13.72</v>
      </c>
    </row>
    <row r="8" spans="1:13">
      <c r="A8" s="2">
        <v>44930</v>
      </c>
      <c r="B8" s="22">
        <v>2</v>
      </c>
      <c r="C8" s="23">
        <v>1.365</v>
      </c>
      <c r="D8" s="24">
        <v>7</v>
      </c>
      <c r="E8" s="24">
        <v>14.795</v>
      </c>
      <c r="F8" s="25">
        <v>1</v>
      </c>
      <c r="G8" s="26">
        <v>3.125</v>
      </c>
      <c r="H8" s="18">
        <v>0</v>
      </c>
      <c r="I8" s="18">
        <v>0</v>
      </c>
      <c r="J8" s="37">
        <v>1</v>
      </c>
      <c r="K8" s="37">
        <v>1.7350000000000001</v>
      </c>
      <c r="L8" s="38">
        <f t="shared" si="0"/>
        <v>11</v>
      </c>
      <c r="M8" s="42">
        <f t="shared" si="0"/>
        <v>21.02</v>
      </c>
    </row>
    <row r="9" spans="1:13">
      <c r="A9" s="2">
        <v>44931</v>
      </c>
      <c r="B9" s="14">
        <v>3</v>
      </c>
      <c r="C9" s="39">
        <v>3.7149999999999999</v>
      </c>
      <c r="D9" s="15">
        <v>3</v>
      </c>
      <c r="E9" s="40">
        <v>8.9149999999999991</v>
      </c>
      <c r="F9" s="16">
        <v>0</v>
      </c>
      <c r="G9" s="17">
        <v>0</v>
      </c>
      <c r="H9" s="18">
        <v>0</v>
      </c>
      <c r="I9" s="18">
        <v>0</v>
      </c>
      <c r="J9" s="19">
        <v>1</v>
      </c>
      <c r="K9" s="41">
        <v>3.0750000000000002</v>
      </c>
      <c r="L9" s="38">
        <f t="shared" si="0"/>
        <v>7</v>
      </c>
      <c r="M9" s="42">
        <f t="shared" si="0"/>
        <v>15.704999999999998</v>
      </c>
    </row>
    <row r="10" spans="1:13">
      <c r="A10" s="2">
        <v>44932</v>
      </c>
      <c r="B10" s="14">
        <v>2</v>
      </c>
      <c r="C10" s="39">
        <v>3.4550000000000001</v>
      </c>
      <c r="D10" s="15">
        <v>4</v>
      </c>
      <c r="E10" s="40">
        <v>10.18</v>
      </c>
      <c r="F10" s="16">
        <v>0</v>
      </c>
      <c r="G10" s="17">
        <v>0</v>
      </c>
      <c r="H10" s="18">
        <v>0</v>
      </c>
      <c r="I10" s="18">
        <v>0</v>
      </c>
      <c r="J10" s="19">
        <v>1</v>
      </c>
      <c r="K10" s="41">
        <v>3.23</v>
      </c>
      <c r="L10" s="38">
        <f t="shared" si="0"/>
        <v>7</v>
      </c>
      <c r="M10" s="42">
        <f t="shared" si="0"/>
        <v>16.864999999999998</v>
      </c>
    </row>
    <row r="11" spans="1:13">
      <c r="A11" s="2">
        <v>44933</v>
      </c>
      <c r="B11" s="14">
        <v>2</v>
      </c>
      <c r="C11" s="39">
        <v>1.85</v>
      </c>
      <c r="D11" s="15">
        <v>3</v>
      </c>
      <c r="E11" s="40">
        <v>8.77</v>
      </c>
      <c r="F11" s="16">
        <v>0</v>
      </c>
      <c r="G11" s="17">
        <v>0</v>
      </c>
      <c r="H11" s="18">
        <v>0</v>
      </c>
      <c r="I11" s="18">
        <v>0</v>
      </c>
      <c r="J11" s="19">
        <v>1</v>
      </c>
      <c r="K11" s="41">
        <v>0.57999999999999996</v>
      </c>
      <c r="L11" s="38">
        <f t="shared" si="0"/>
        <v>6</v>
      </c>
      <c r="M11" s="42">
        <f t="shared" si="0"/>
        <v>11.2</v>
      </c>
    </row>
    <row r="12" spans="1:13">
      <c r="A12" s="2">
        <v>44934</v>
      </c>
      <c r="B12" s="14">
        <v>2</v>
      </c>
      <c r="C12" s="39">
        <v>1.2470000000000001</v>
      </c>
      <c r="D12" s="15">
        <v>3</v>
      </c>
      <c r="E12" s="40">
        <v>8.6869999999999994</v>
      </c>
      <c r="F12" s="16">
        <v>0</v>
      </c>
      <c r="G12" s="17">
        <v>0</v>
      </c>
      <c r="H12" s="18">
        <v>0</v>
      </c>
      <c r="I12" s="18">
        <v>0</v>
      </c>
      <c r="J12" s="19">
        <v>1</v>
      </c>
      <c r="K12" s="41">
        <v>1.272</v>
      </c>
      <c r="L12" s="38">
        <f t="shared" si="0"/>
        <v>6</v>
      </c>
      <c r="M12" s="42">
        <f t="shared" si="0"/>
        <v>11.206</v>
      </c>
    </row>
    <row r="13" spans="1:13">
      <c r="A13" s="2">
        <v>44935</v>
      </c>
      <c r="B13" s="22">
        <v>4</v>
      </c>
      <c r="C13" s="43">
        <v>4.41</v>
      </c>
      <c r="D13" s="24">
        <v>4</v>
      </c>
      <c r="E13" s="24">
        <v>12.135</v>
      </c>
      <c r="F13" s="25">
        <v>2</v>
      </c>
      <c r="G13" s="26">
        <v>4.1950000000000003</v>
      </c>
      <c r="H13" s="18">
        <v>0</v>
      </c>
      <c r="I13" s="18">
        <v>0</v>
      </c>
      <c r="J13" s="37">
        <v>2</v>
      </c>
      <c r="K13" s="44">
        <v>1.38</v>
      </c>
      <c r="L13" s="38">
        <f t="shared" si="0"/>
        <v>12</v>
      </c>
      <c r="M13" s="42">
        <f t="shared" si="0"/>
        <v>22.12</v>
      </c>
    </row>
    <row r="14" spans="1:13">
      <c r="A14" s="2">
        <v>44936</v>
      </c>
      <c r="B14" s="14">
        <v>4</v>
      </c>
      <c r="C14" s="39">
        <v>4.6449999999999996</v>
      </c>
      <c r="D14" s="15">
        <v>4</v>
      </c>
      <c r="E14" s="40">
        <v>6.835</v>
      </c>
      <c r="F14" s="16">
        <v>1</v>
      </c>
      <c r="G14" s="45">
        <v>0.81499999999999995</v>
      </c>
      <c r="H14" s="18">
        <v>0</v>
      </c>
      <c r="I14" s="18">
        <v>0</v>
      </c>
      <c r="J14" s="19">
        <v>2</v>
      </c>
      <c r="K14" s="41">
        <v>3.3650000000000002</v>
      </c>
      <c r="L14" s="38">
        <f t="shared" si="0"/>
        <v>11</v>
      </c>
      <c r="M14" s="42">
        <f>C14+E14+G14+I14+K14</f>
        <v>15.66</v>
      </c>
    </row>
    <row r="15" spans="1:13">
      <c r="A15" s="2">
        <v>44937</v>
      </c>
      <c r="B15" s="14">
        <v>2</v>
      </c>
      <c r="C15" s="39">
        <v>1.58</v>
      </c>
      <c r="D15" s="15">
        <v>2</v>
      </c>
      <c r="E15" s="40">
        <v>10.23</v>
      </c>
      <c r="F15" s="16">
        <v>0</v>
      </c>
      <c r="G15" s="45">
        <v>0</v>
      </c>
      <c r="H15" s="18">
        <v>0</v>
      </c>
      <c r="I15" s="18">
        <v>0</v>
      </c>
      <c r="J15" s="19">
        <v>0</v>
      </c>
      <c r="K15" s="20">
        <v>0</v>
      </c>
      <c r="L15" s="38">
        <f t="shared" si="0"/>
        <v>4</v>
      </c>
      <c r="M15" s="42">
        <f t="shared" si="0"/>
        <v>11.81</v>
      </c>
    </row>
    <row r="16" spans="1:13">
      <c r="A16" s="2">
        <v>44938</v>
      </c>
      <c r="B16" s="14">
        <v>2</v>
      </c>
      <c r="C16" s="39">
        <v>9.3249999999999993</v>
      </c>
      <c r="D16" s="15">
        <v>3</v>
      </c>
      <c r="E16" s="40">
        <v>4.9400000000000004</v>
      </c>
      <c r="F16" s="16">
        <v>1</v>
      </c>
      <c r="G16" s="45">
        <v>3.5550000000000002</v>
      </c>
      <c r="H16" s="18">
        <v>0</v>
      </c>
      <c r="I16" s="18">
        <v>0</v>
      </c>
      <c r="J16" s="19">
        <v>0</v>
      </c>
      <c r="K16" s="20">
        <v>0</v>
      </c>
      <c r="L16" s="38">
        <f t="shared" si="0"/>
        <v>6</v>
      </c>
      <c r="M16" s="42">
        <f t="shared" si="0"/>
        <v>17.82</v>
      </c>
    </row>
    <row r="17" spans="1:13">
      <c r="A17" s="2">
        <v>44939</v>
      </c>
      <c r="B17" s="22">
        <v>3</v>
      </c>
      <c r="C17" s="23">
        <v>2.8450000000000002</v>
      </c>
      <c r="D17" s="24">
        <v>2</v>
      </c>
      <c r="E17" s="24">
        <v>2.165</v>
      </c>
      <c r="F17" s="25">
        <v>0</v>
      </c>
      <c r="G17" s="26">
        <v>0</v>
      </c>
      <c r="H17" s="18">
        <v>0</v>
      </c>
      <c r="I17" s="18">
        <v>0</v>
      </c>
      <c r="J17" s="27">
        <v>1</v>
      </c>
      <c r="K17" s="27">
        <v>0.72</v>
      </c>
      <c r="L17" s="21">
        <f t="shared" si="0"/>
        <v>6</v>
      </c>
      <c r="M17" s="46">
        <f t="shared" si="0"/>
        <v>5.7299999999999995</v>
      </c>
    </row>
    <row r="18" spans="1:13">
      <c r="A18" s="2">
        <v>44940</v>
      </c>
      <c r="B18" s="28">
        <v>3</v>
      </c>
      <c r="C18" s="48">
        <v>3.4649999999999999</v>
      </c>
      <c r="D18" s="29">
        <v>1</v>
      </c>
      <c r="E18" s="47">
        <v>4.625</v>
      </c>
      <c r="F18" s="30">
        <v>0</v>
      </c>
      <c r="G18" s="31">
        <v>0</v>
      </c>
      <c r="H18" s="18">
        <v>0</v>
      </c>
      <c r="I18" s="18">
        <v>0</v>
      </c>
      <c r="J18" s="32">
        <v>2</v>
      </c>
      <c r="K18" s="49">
        <v>1.5049999999999999</v>
      </c>
      <c r="L18" s="7">
        <f t="shared" si="0"/>
        <v>6</v>
      </c>
      <c r="M18" s="50">
        <f t="shared" si="0"/>
        <v>9.5949999999999989</v>
      </c>
    </row>
    <row r="19" spans="1:13">
      <c r="A19" s="2">
        <v>44941</v>
      </c>
      <c r="B19" s="14">
        <v>2</v>
      </c>
      <c r="C19" s="39">
        <v>2.6349999999999998</v>
      </c>
      <c r="D19" s="15">
        <v>2</v>
      </c>
      <c r="E19" s="40">
        <v>4.8369999999999997</v>
      </c>
      <c r="F19" s="16">
        <v>1</v>
      </c>
      <c r="G19" s="45">
        <v>1.232</v>
      </c>
      <c r="H19" s="18">
        <v>0</v>
      </c>
      <c r="I19" s="62">
        <v>0</v>
      </c>
      <c r="J19" s="19">
        <v>1</v>
      </c>
      <c r="K19" s="41">
        <v>1.8169999999999999</v>
      </c>
      <c r="L19" s="7">
        <f t="shared" si="0"/>
        <v>6</v>
      </c>
      <c r="M19" s="50">
        <f t="shared" si="0"/>
        <v>10.520999999999999</v>
      </c>
    </row>
    <row r="20" spans="1:13">
      <c r="A20" s="2">
        <v>44942</v>
      </c>
      <c r="B20" s="14">
        <v>3</v>
      </c>
      <c r="C20" s="39">
        <v>6.62</v>
      </c>
      <c r="D20" s="15">
        <v>5</v>
      </c>
      <c r="E20" s="40">
        <v>8.9949999999999992</v>
      </c>
      <c r="F20" s="16">
        <v>1</v>
      </c>
      <c r="G20" s="45">
        <v>4.2699999999999996</v>
      </c>
      <c r="H20" s="18">
        <v>0</v>
      </c>
      <c r="I20" s="62">
        <v>0</v>
      </c>
      <c r="J20" s="19">
        <v>4</v>
      </c>
      <c r="K20" s="41">
        <v>3.62</v>
      </c>
      <c r="L20" s="7">
        <f t="shared" si="0"/>
        <v>13</v>
      </c>
      <c r="M20" s="50">
        <f t="shared" si="0"/>
        <v>23.504999999999999</v>
      </c>
    </row>
    <row r="21" spans="1:13">
      <c r="A21" s="2">
        <v>44943</v>
      </c>
      <c r="B21" s="14">
        <v>2</v>
      </c>
      <c r="C21" s="39">
        <v>3.47</v>
      </c>
      <c r="D21" s="15">
        <v>4</v>
      </c>
      <c r="E21" s="40">
        <v>7.28</v>
      </c>
      <c r="F21" s="16">
        <v>1</v>
      </c>
      <c r="G21" s="45">
        <v>0.98</v>
      </c>
      <c r="H21" s="18">
        <v>0</v>
      </c>
      <c r="I21" s="62">
        <v>0</v>
      </c>
      <c r="J21" s="19">
        <v>1</v>
      </c>
      <c r="K21" s="41">
        <v>2.0150000000000001</v>
      </c>
      <c r="L21" s="7">
        <f t="shared" si="0"/>
        <v>8</v>
      </c>
      <c r="M21" s="50">
        <f>C21+E21+G21+I21+K21</f>
        <v>13.745000000000001</v>
      </c>
    </row>
    <row r="22" spans="1:13">
      <c r="A22" s="2">
        <v>44944</v>
      </c>
      <c r="B22" s="14">
        <v>1</v>
      </c>
      <c r="C22" s="39">
        <v>0.41</v>
      </c>
      <c r="D22" s="15">
        <v>3</v>
      </c>
      <c r="E22" s="40">
        <v>5.24</v>
      </c>
      <c r="F22" s="16">
        <v>0</v>
      </c>
      <c r="G22" s="45">
        <v>0</v>
      </c>
      <c r="H22" s="18">
        <v>0</v>
      </c>
      <c r="I22" s="62">
        <v>0</v>
      </c>
      <c r="J22" s="19">
        <v>2</v>
      </c>
      <c r="K22" s="41">
        <v>1.4850000000000001</v>
      </c>
      <c r="L22" s="7">
        <f t="shared" si="0"/>
        <v>6</v>
      </c>
      <c r="M22" s="50">
        <v>7.1349999999999998</v>
      </c>
    </row>
    <row r="23" spans="1:13">
      <c r="A23" s="2">
        <v>44945</v>
      </c>
      <c r="B23" s="14">
        <v>3</v>
      </c>
      <c r="C23" s="39">
        <v>2.1150000000000002</v>
      </c>
      <c r="D23" s="15">
        <v>5</v>
      </c>
      <c r="E23" s="40">
        <v>6.7949999999999999</v>
      </c>
      <c r="F23" s="16">
        <v>2</v>
      </c>
      <c r="G23" s="45">
        <v>5.09</v>
      </c>
      <c r="H23" s="18">
        <v>0</v>
      </c>
      <c r="I23" s="62">
        <v>0</v>
      </c>
      <c r="J23" s="19">
        <v>1</v>
      </c>
      <c r="K23" s="41">
        <v>1.1000000000000001</v>
      </c>
      <c r="L23" s="7">
        <f t="shared" si="0"/>
        <v>11</v>
      </c>
      <c r="M23" s="50">
        <f t="shared" si="0"/>
        <v>15.1</v>
      </c>
    </row>
    <row r="24" spans="1:13">
      <c r="A24" s="2">
        <v>44946</v>
      </c>
      <c r="B24" s="14">
        <v>3</v>
      </c>
      <c r="C24" s="39">
        <v>2.1</v>
      </c>
      <c r="D24" s="15">
        <v>4</v>
      </c>
      <c r="E24" s="40">
        <v>9.8949999999999996</v>
      </c>
      <c r="F24" s="16">
        <v>0</v>
      </c>
      <c r="G24" s="45">
        <v>0</v>
      </c>
      <c r="H24" s="5">
        <v>0</v>
      </c>
      <c r="I24" s="63">
        <v>0</v>
      </c>
      <c r="J24" s="19">
        <v>0</v>
      </c>
      <c r="K24" s="41">
        <v>0</v>
      </c>
      <c r="L24" s="7">
        <f t="shared" si="0"/>
        <v>7</v>
      </c>
      <c r="M24" s="50">
        <f t="shared" si="0"/>
        <v>11.994999999999999</v>
      </c>
    </row>
    <row r="25" spans="1:13">
      <c r="A25" s="2">
        <v>44947</v>
      </c>
      <c r="B25" s="3">
        <v>2</v>
      </c>
      <c r="C25" s="51">
        <v>3.8149999999999999</v>
      </c>
      <c r="D25" s="4">
        <v>4</v>
      </c>
      <c r="E25" s="52">
        <v>7.32</v>
      </c>
      <c r="F25" s="8">
        <v>0</v>
      </c>
      <c r="G25" s="53">
        <v>0</v>
      </c>
      <c r="H25" s="5">
        <v>0</v>
      </c>
      <c r="I25" s="63">
        <v>0</v>
      </c>
      <c r="J25" s="6">
        <v>1</v>
      </c>
      <c r="K25" s="55">
        <v>0.40500000000000003</v>
      </c>
      <c r="L25" s="7">
        <f t="shared" si="0"/>
        <v>7</v>
      </c>
      <c r="M25" s="50">
        <f t="shared" si="0"/>
        <v>11.54</v>
      </c>
    </row>
    <row r="26" spans="1:13">
      <c r="A26" s="2">
        <v>44948</v>
      </c>
      <c r="B26" s="14">
        <v>2</v>
      </c>
      <c r="C26" s="39">
        <v>2.3260000000000001</v>
      </c>
      <c r="D26" s="15">
        <v>3</v>
      </c>
      <c r="E26" s="40">
        <v>4.8520000000000003</v>
      </c>
      <c r="F26" s="33">
        <v>0</v>
      </c>
      <c r="G26" s="45">
        <v>0</v>
      </c>
      <c r="H26" s="5">
        <v>0</v>
      </c>
      <c r="I26" s="63">
        <v>0</v>
      </c>
      <c r="J26" s="19">
        <v>1</v>
      </c>
      <c r="K26" s="41">
        <v>0.317</v>
      </c>
      <c r="L26" s="7">
        <f t="shared" si="0"/>
        <v>6</v>
      </c>
      <c r="M26" s="50">
        <f t="shared" si="0"/>
        <v>7.495000000000001</v>
      </c>
    </row>
    <row r="27" spans="1:13">
      <c r="A27" s="2">
        <v>44949</v>
      </c>
      <c r="B27" s="14">
        <v>3</v>
      </c>
      <c r="C27" s="39">
        <v>3.33</v>
      </c>
      <c r="D27" s="15">
        <v>4</v>
      </c>
      <c r="E27" s="40">
        <v>6.86</v>
      </c>
      <c r="F27" s="16">
        <v>1</v>
      </c>
      <c r="G27" s="45">
        <v>1.45</v>
      </c>
      <c r="H27" s="5">
        <v>0</v>
      </c>
      <c r="I27" s="63">
        <v>0</v>
      </c>
      <c r="J27" s="19">
        <v>1</v>
      </c>
      <c r="K27" s="41">
        <v>0.76500000000000001</v>
      </c>
      <c r="L27" s="7">
        <f t="shared" si="0"/>
        <v>9</v>
      </c>
      <c r="M27" s="50">
        <f t="shared" si="0"/>
        <v>12.405000000000001</v>
      </c>
    </row>
    <row r="28" spans="1:13">
      <c r="A28" s="2">
        <v>44950</v>
      </c>
      <c r="B28" s="3">
        <v>5</v>
      </c>
      <c r="C28" s="51">
        <v>12.154999999999999</v>
      </c>
      <c r="D28" s="4">
        <v>5</v>
      </c>
      <c r="E28" s="52">
        <v>9.8949999999999996</v>
      </c>
      <c r="F28" s="8">
        <v>1</v>
      </c>
      <c r="G28" s="53">
        <v>1.23</v>
      </c>
      <c r="H28" s="5">
        <v>0</v>
      </c>
      <c r="I28" s="63">
        <v>0</v>
      </c>
      <c r="J28" s="6">
        <v>2</v>
      </c>
      <c r="K28" s="54">
        <v>2.7650000000000001</v>
      </c>
      <c r="L28" s="7">
        <f t="shared" si="0"/>
        <v>13</v>
      </c>
      <c r="M28" s="50">
        <f t="shared" si="0"/>
        <v>26.044999999999998</v>
      </c>
    </row>
    <row r="29" spans="1:13">
      <c r="A29" s="2">
        <v>44951</v>
      </c>
      <c r="B29" s="14">
        <v>4</v>
      </c>
      <c r="C29" s="39">
        <v>6.375</v>
      </c>
      <c r="D29" s="15">
        <v>8</v>
      </c>
      <c r="E29" s="40">
        <v>12.37</v>
      </c>
      <c r="F29" s="16">
        <v>1</v>
      </c>
      <c r="G29" s="45">
        <v>1.69</v>
      </c>
      <c r="H29" s="5">
        <v>0</v>
      </c>
      <c r="I29" s="63">
        <v>0</v>
      </c>
      <c r="J29" s="19">
        <v>1</v>
      </c>
      <c r="K29" s="41">
        <v>0.72499999999999998</v>
      </c>
      <c r="L29" s="7">
        <f t="shared" si="0"/>
        <v>14</v>
      </c>
      <c r="M29" s="50">
        <f t="shared" si="0"/>
        <v>21.16</v>
      </c>
    </row>
    <row r="30" spans="1:13">
      <c r="A30" s="2">
        <v>44952</v>
      </c>
      <c r="B30" s="14">
        <v>1</v>
      </c>
      <c r="C30" s="39">
        <v>1.8009999999999999</v>
      </c>
      <c r="D30" s="15">
        <v>2</v>
      </c>
      <c r="E30" s="40">
        <v>2.8450000000000002</v>
      </c>
      <c r="F30" s="16">
        <v>0</v>
      </c>
      <c r="G30" s="45">
        <v>0</v>
      </c>
      <c r="H30" s="5">
        <v>0</v>
      </c>
      <c r="I30" s="63">
        <v>0</v>
      </c>
      <c r="J30" s="19">
        <v>1</v>
      </c>
      <c r="K30" s="41">
        <v>2.016</v>
      </c>
      <c r="L30" s="7">
        <f t="shared" si="0"/>
        <v>4</v>
      </c>
      <c r="M30" s="50">
        <f t="shared" si="0"/>
        <v>6.6619999999999999</v>
      </c>
    </row>
    <row r="31" spans="1:13">
      <c r="A31" s="2">
        <v>44953</v>
      </c>
      <c r="B31" s="14">
        <v>2</v>
      </c>
      <c r="C31" s="39">
        <v>3.8250000000000002</v>
      </c>
      <c r="D31" s="15">
        <v>5</v>
      </c>
      <c r="E31" s="40">
        <v>5.0250000000000004</v>
      </c>
      <c r="F31" s="16">
        <v>0</v>
      </c>
      <c r="G31" s="45">
        <v>0</v>
      </c>
      <c r="H31" s="5">
        <v>0</v>
      </c>
      <c r="I31" s="63">
        <v>0</v>
      </c>
      <c r="J31" s="19">
        <v>0</v>
      </c>
      <c r="K31" s="41">
        <v>0</v>
      </c>
      <c r="L31" s="7">
        <f t="shared" si="0"/>
        <v>7</v>
      </c>
      <c r="M31" s="50">
        <f t="shared" si="0"/>
        <v>8.8500000000000014</v>
      </c>
    </row>
    <row r="32" spans="1:13">
      <c r="A32" s="2">
        <v>44954</v>
      </c>
      <c r="B32" s="14">
        <v>2</v>
      </c>
      <c r="C32" s="39">
        <v>3.9750000000000001</v>
      </c>
      <c r="D32" s="15">
        <v>5</v>
      </c>
      <c r="E32" s="40">
        <v>10.365</v>
      </c>
      <c r="F32" s="16">
        <v>0</v>
      </c>
      <c r="G32" s="45">
        <v>0</v>
      </c>
      <c r="H32" s="5">
        <v>0</v>
      </c>
      <c r="I32" s="63">
        <v>0</v>
      </c>
      <c r="J32" s="19">
        <v>0</v>
      </c>
      <c r="K32" s="41">
        <v>0</v>
      </c>
      <c r="L32" s="7">
        <f t="shared" si="0"/>
        <v>7</v>
      </c>
      <c r="M32" s="50">
        <f t="shared" si="0"/>
        <v>14.34</v>
      </c>
    </row>
    <row r="33" spans="1:13">
      <c r="A33" s="2">
        <v>44955</v>
      </c>
      <c r="B33" s="14">
        <v>2</v>
      </c>
      <c r="C33" s="39">
        <v>2.4359999999999999</v>
      </c>
      <c r="D33" s="15">
        <v>3</v>
      </c>
      <c r="E33" s="40">
        <v>5.6310000000000002</v>
      </c>
      <c r="F33" s="33">
        <v>0</v>
      </c>
      <c r="G33" s="45">
        <v>0</v>
      </c>
      <c r="H33" s="5">
        <v>0</v>
      </c>
      <c r="I33" s="63">
        <v>0</v>
      </c>
      <c r="J33" s="19">
        <v>1</v>
      </c>
      <c r="K33" s="41">
        <v>0.40100000000000002</v>
      </c>
      <c r="L33" s="7">
        <f t="shared" si="0"/>
        <v>6</v>
      </c>
      <c r="M33" s="50">
        <f t="shared" si="0"/>
        <v>8.468</v>
      </c>
    </row>
    <row r="34" spans="1:13">
      <c r="A34" s="2">
        <v>44956</v>
      </c>
      <c r="B34" s="3">
        <v>3</v>
      </c>
      <c r="C34" s="51">
        <v>2.415</v>
      </c>
      <c r="D34" s="4">
        <v>4</v>
      </c>
      <c r="E34" s="52">
        <v>8.89</v>
      </c>
      <c r="F34" s="8">
        <v>0</v>
      </c>
      <c r="G34" s="53">
        <v>0</v>
      </c>
      <c r="H34" s="5">
        <v>0</v>
      </c>
      <c r="I34" s="63">
        <v>0</v>
      </c>
      <c r="J34" s="6">
        <v>3</v>
      </c>
      <c r="K34" s="55">
        <v>2.12</v>
      </c>
      <c r="L34" s="7">
        <f t="shared" si="0"/>
        <v>10</v>
      </c>
      <c r="M34" s="50">
        <f t="shared" si="0"/>
        <v>13.425000000000001</v>
      </c>
    </row>
    <row r="35" spans="1:13">
      <c r="A35" s="2">
        <v>44957</v>
      </c>
      <c r="B35" s="14">
        <v>2</v>
      </c>
      <c r="C35" s="39">
        <v>1.355</v>
      </c>
      <c r="D35" s="15">
        <v>1</v>
      </c>
      <c r="E35" s="40">
        <v>0.92500000000000004</v>
      </c>
      <c r="F35" s="16">
        <v>0</v>
      </c>
      <c r="G35" s="45">
        <v>0</v>
      </c>
      <c r="H35" s="5">
        <v>0</v>
      </c>
      <c r="I35" s="63">
        <v>0</v>
      </c>
      <c r="J35" s="19">
        <v>1</v>
      </c>
      <c r="K35" s="41">
        <v>0.61</v>
      </c>
      <c r="L35" s="7">
        <f t="shared" si="0"/>
        <v>4</v>
      </c>
      <c r="M35" s="50">
        <f t="shared" si="0"/>
        <v>2.89</v>
      </c>
    </row>
    <row r="36" spans="1:13" ht="15.75" thickBot="1">
      <c r="A36" s="9" t="s">
        <v>11</v>
      </c>
      <c r="B36" s="34">
        <f t="shared" ref="B36:K36" si="1">SUM(B5:B35)</f>
        <v>78</v>
      </c>
      <c r="C36" s="56">
        <f t="shared" si="1"/>
        <v>104.66999999999999</v>
      </c>
      <c r="D36" s="35">
        <f t="shared" si="1"/>
        <v>112</v>
      </c>
      <c r="E36" s="57">
        <f>SUM(E5:E35)</f>
        <v>225.58700000000005</v>
      </c>
      <c r="F36" s="12">
        <f t="shared" si="1"/>
        <v>16</v>
      </c>
      <c r="G36" s="58">
        <f t="shared" si="1"/>
        <v>35.261999999999993</v>
      </c>
      <c r="H36" s="10">
        <f t="shared" si="1"/>
        <v>0</v>
      </c>
      <c r="I36" s="59">
        <f t="shared" si="1"/>
        <v>0</v>
      </c>
      <c r="J36" s="11">
        <f t="shared" si="1"/>
        <v>35</v>
      </c>
      <c r="K36" s="60">
        <f t="shared" si="1"/>
        <v>39.858000000000004</v>
      </c>
      <c r="L36" s="66">
        <f>SUM(L5:L35)</f>
        <v>241</v>
      </c>
      <c r="M36" s="61">
        <f>SUM(M5:M35)</f>
        <v>405.37700000000007</v>
      </c>
    </row>
  </sheetData>
  <mergeCells count="9">
    <mergeCell ref="B1:M1"/>
    <mergeCell ref="A2:A4"/>
    <mergeCell ref="B2:C3"/>
    <mergeCell ref="D2:E3"/>
    <mergeCell ref="F2:G3"/>
    <mergeCell ref="H2:I3"/>
    <mergeCell ref="J2:K3"/>
    <mergeCell ref="L2:L4"/>
    <mergeCell ref="M2:M4"/>
  </mergeCells>
  <pageMargins left="0.7" right="0.7" top="0.75" bottom="0.75" header="0.3" footer="0.3"/>
  <pageSetup paperSize="9" scale="9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2023-02-14T12:52:01Z</dcterms:modified>
</cp:coreProperties>
</file>